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6" i="1" l="1"/>
  <c r="L194" i="1"/>
  <c r="L195" i="1" s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I195" i="1" s="1"/>
  <c r="H194" i="1"/>
  <c r="H195" i="1" s="1"/>
  <c r="G194" i="1"/>
  <c r="G195" i="1" s="1"/>
  <c r="F194" i="1"/>
  <c r="B185" i="1"/>
  <c r="A185" i="1"/>
  <c r="J184" i="1"/>
  <c r="J195" i="1"/>
  <c r="I184" i="1"/>
  <c r="H184" i="1"/>
  <c r="G184" i="1"/>
  <c r="F184" i="1"/>
  <c r="B176" i="1"/>
  <c r="A176" i="1"/>
  <c r="J175" i="1"/>
  <c r="J176" i="1" s="1"/>
  <c r="I175" i="1"/>
  <c r="H175" i="1"/>
  <c r="G175" i="1"/>
  <c r="G176" i="1" s="1"/>
  <c r="F175" i="1"/>
  <c r="F176" i="1" s="1"/>
  <c r="B166" i="1"/>
  <c r="A166" i="1"/>
  <c r="J165" i="1"/>
  <c r="I165" i="1"/>
  <c r="I176" i="1"/>
  <c r="H165" i="1"/>
  <c r="H176" i="1"/>
  <c r="G165" i="1"/>
  <c r="F165" i="1"/>
  <c r="B157" i="1"/>
  <c r="A157" i="1"/>
  <c r="J156" i="1"/>
  <c r="J157" i="1" s="1"/>
  <c r="I156" i="1"/>
  <c r="I157" i="1" s="1"/>
  <c r="H156" i="1"/>
  <c r="H157" i="1" s="1"/>
  <c r="G156" i="1"/>
  <c r="F156" i="1"/>
  <c r="F157" i="1" s="1"/>
  <c r="B147" i="1"/>
  <c r="A147" i="1"/>
  <c r="J146" i="1"/>
  <c r="I146" i="1"/>
  <c r="H146" i="1"/>
  <c r="G146" i="1"/>
  <c r="G157" i="1"/>
  <c r="F146" i="1"/>
  <c r="B138" i="1"/>
  <c r="A138" i="1"/>
  <c r="J137" i="1"/>
  <c r="I137" i="1"/>
  <c r="H137" i="1"/>
  <c r="H138" i="1" s="1"/>
  <c r="G137" i="1"/>
  <c r="G138" i="1" s="1"/>
  <c r="F137" i="1"/>
  <c r="B128" i="1"/>
  <c r="A128" i="1"/>
  <c r="J127" i="1"/>
  <c r="J138" i="1"/>
  <c r="I127" i="1"/>
  <c r="I138" i="1"/>
  <c r="H127" i="1"/>
  <c r="G127" i="1"/>
  <c r="F127" i="1"/>
  <c r="B119" i="1"/>
  <c r="A119" i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J108" i="1"/>
  <c r="I108" i="1"/>
  <c r="H108" i="1"/>
  <c r="G108" i="1"/>
  <c r="F108" i="1"/>
  <c r="B100" i="1"/>
  <c r="A100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J89" i="1"/>
  <c r="I89" i="1"/>
  <c r="H89" i="1"/>
  <c r="G89" i="1"/>
  <c r="F89" i="1"/>
  <c r="B81" i="1"/>
  <c r="A81" i="1"/>
  <c r="J80" i="1"/>
  <c r="J81" i="1" s="1"/>
  <c r="I80" i="1"/>
  <c r="I81" i="1"/>
  <c r="H80" i="1"/>
  <c r="H81" i="1" s="1"/>
  <c r="G80" i="1"/>
  <c r="G81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J51" i="1"/>
  <c r="I51" i="1"/>
  <c r="H51" i="1"/>
  <c r="G51" i="1"/>
  <c r="F51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J32" i="1"/>
  <c r="I32" i="1"/>
  <c r="H32" i="1"/>
  <c r="G32" i="1"/>
  <c r="F32" i="1"/>
  <c r="B24" i="1"/>
  <c r="A24" i="1"/>
  <c r="B14" i="1"/>
  <c r="A14" i="1"/>
  <c r="G23" i="1"/>
  <c r="G24" i="1" s="1"/>
  <c r="H23" i="1"/>
  <c r="H24" i="1" s="1"/>
  <c r="I23" i="1"/>
  <c r="I24" i="1" s="1"/>
  <c r="J23" i="1"/>
  <c r="J24" i="1" s="1"/>
  <c r="F23" i="1"/>
  <c r="F24" i="1" s="1"/>
  <c r="G13" i="1"/>
  <c r="H13" i="1"/>
  <c r="I13" i="1"/>
  <c r="J13" i="1"/>
  <c r="F13" i="1"/>
  <c r="F138" i="1"/>
  <c r="F195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<sst xmlns="http://schemas.openxmlformats.org/spreadsheetml/2006/main" count="320" uniqueCount="117">
  <si>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</si>
  <si>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</si>
  <si>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</si>
  <si>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</si>
  <si>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</si>
  <si>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</si>
  <si>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</si>
  <si>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</si>
  <si>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</si>
  <si>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</si>
  <si>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</si>
  <si>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</si>
  <si>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</si>
  <si>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</si>
  <si>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</si>
  <si>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</si>
  <si>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</si>
  <si>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</si>
  <si>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</si>
  <si>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</si>
  <si>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</si>
  <si>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</si>
  <si>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</si>
  <si>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</si>
  <si>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</si>
  <si>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</si>
  <si>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</si>
  <si>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</si>
  <si>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</si>
  <si>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</si>
  <si>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</si>
  <si>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</si>
  <si>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</si>
  <si>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</si>
  <si>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</si>
  <si>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</si>
  <si>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</si>
  <si>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</si>
  <si>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4 Лая</t>
  </si>
  <si>
    <t xml:space="preserve">Толстоусова </t>
  </si>
  <si>
    <t>нач. школа 1 кл</t>
  </si>
  <si>
    <t>Салат из белокочанной капусты с кукурузой, луком и растительным маслом</t>
  </si>
  <si>
    <t>5/1</t>
  </si>
  <si>
    <t>Уха рыбацкая</t>
  </si>
  <si>
    <t>34/2</t>
  </si>
  <si>
    <t>Биточки (котлеты) из мяса свинины паровые</t>
  </si>
  <si>
    <t>16/8</t>
  </si>
  <si>
    <t>Макаронные изделия отварные</t>
  </si>
  <si>
    <t>46/3</t>
  </si>
  <si>
    <t>Напиток с витаминами Витошка</t>
  </si>
  <si>
    <t>-</t>
  </si>
  <si>
    <t>Батон</t>
  </si>
  <si>
    <t>Хлеб ржаной</t>
  </si>
  <si>
    <t>Салат из отварной свеклы с растительным маслом</t>
  </si>
  <si>
    <t>32/1</t>
  </si>
  <si>
    <t>Рассольник с крупой и сметаной</t>
  </si>
  <si>
    <t>11/2</t>
  </si>
  <si>
    <t>Биточки (котлеты) из рыбы</t>
  </si>
  <si>
    <t>12/7</t>
  </si>
  <si>
    <t>Картофельное пюре</t>
  </si>
  <si>
    <t>3/3</t>
  </si>
  <si>
    <t>Компот из вишни</t>
  </si>
  <si>
    <t>7/10</t>
  </si>
  <si>
    <t>Салат из моркови с растительным маслом</t>
  </si>
  <si>
    <t>16/1</t>
  </si>
  <si>
    <t>Борщ со сметаной (вариант 2)</t>
  </si>
  <si>
    <t>3/2</t>
  </si>
  <si>
    <t>Плов из мяса кур</t>
  </si>
  <si>
    <t>4/9</t>
  </si>
  <si>
    <t>Компот из сухофруктов (вариант 2)</t>
  </si>
  <si>
    <t>6/10</t>
  </si>
  <si>
    <t>Салат из белокочанной капусты с растительным маслом</t>
  </si>
  <si>
    <t>3/1</t>
  </si>
  <si>
    <t>Суп картофельный с бобовыми</t>
  </si>
  <si>
    <t>16/2</t>
  </si>
  <si>
    <t>Бефстроганов из отварного мяса говядины</t>
  </si>
  <si>
    <t>7/8</t>
  </si>
  <si>
    <t>Каша гречневая рассыпчатая</t>
  </si>
  <si>
    <t>39/3</t>
  </si>
  <si>
    <t>Кисель с витаминами Витошка</t>
  </si>
  <si>
    <t xml:space="preserve">Винегрет овощной </t>
  </si>
  <si>
    <t>49-1/1</t>
  </si>
  <si>
    <t>Суп картофельный с макаронными изделиями</t>
  </si>
  <si>
    <t>18/2</t>
  </si>
  <si>
    <t>Биточки (котлеты) из мяса кур (филе)</t>
  </si>
  <si>
    <t>5/9</t>
  </si>
  <si>
    <t>Горошница с морковью</t>
  </si>
  <si>
    <t>48/3</t>
  </si>
  <si>
    <t>Салат из белокочанной капусты с морковью и растительным маслом</t>
  </si>
  <si>
    <t>6/1</t>
  </si>
  <si>
    <t>Уха с крупой рисовой</t>
  </si>
  <si>
    <t>37/2</t>
  </si>
  <si>
    <t>Гуляш из мяса свинины</t>
  </si>
  <si>
    <t>12/8</t>
  </si>
  <si>
    <t>Щи из свежей капусты со сметаной (вариант 2)</t>
  </si>
  <si>
    <t>7/2</t>
  </si>
  <si>
    <t>Картофельное пюре с морковью</t>
  </si>
  <si>
    <t>5/3</t>
  </si>
  <si>
    <t>Салат из белокочанной капусты с яблоками и растительным маслом</t>
  </si>
  <si>
    <t>10/1</t>
  </si>
  <si>
    <t>Суп фасолевый</t>
  </si>
  <si>
    <t>39/2</t>
  </si>
  <si>
    <t>Рагу из мяса кур</t>
  </si>
  <si>
    <t>3/9</t>
  </si>
  <si>
    <t>Салат из отварного картофеля с соленым огурцом, репчатым луком и растительным маслом</t>
  </si>
  <si>
    <t>41/1</t>
  </si>
  <si>
    <t>Гуляш из отварного мяса говядины</t>
  </si>
  <si>
    <t>13/8</t>
  </si>
  <si>
    <t>Каша рисовая рассыпчатая</t>
  </si>
  <si>
    <t>43/3</t>
  </si>
  <si>
    <t>Икра из кабачков</t>
  </si>
  <si>
    <t/>
  </si>
  <si>
    <t>Суп картофельный со сметаной</t>
  </si>
  <si>
    <t>12/2</t>
  </si>
  <si>
    <t>Каша гречневая рассыпчатая с овощами</t>
  </si>
  <si>
    <t>40/3</t>
  </si>
  <si>
    <t xml:space="preserve">Компот из смородины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</si>
</sst>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13" xfId="0" quotePrefix="1" applyFont="1" applyFill="1" applyBorder="1" applyAlignment="1" applyProtection="1">
      <alignment horizontal="center" vertical="top" wrapText="1"/>
      <protection locked="0"/>
    </xf>
    <xf numFmtId="49" fontId="1" fillId="2" borderId="13" xfId="0" quotePrefix="1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40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60</v>
      </c>
      <c r="G14" s="43">
        <v>0.98</v>
      </c>
      <c r="H14" s="43">
        <v>3.61</v>
      </c>
      <c r="I14" s="43">
        <v>6</v>
      </c>
      <c r="J14" s="43">
        <v>58.148319599999994</v>
      </c>
      <c r="K14" s="57" t="s">
        <v>42</v>
      </c>
      <c r="L14" s="43">
        <v>0</v>
      </c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7.89</v>
      </c>
      <c r="H15" s="43">
        <v>3.91</v>
      </c>
      <c r="I15" s="43">
        <v>12</v>
      </c>
      <c r="J15" s="43">
        <v>113.30568</v>
      </c>
      <c r="K15" s="57" t="s">
        <v>44</v>
      </c>
      <c r="L15" s="43">
        <v>0</v>
      </c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100</v>
      </c>
      <c r="G16" s="43">
        <v>11.31</v>
      </c>
      <c r="H16" s="43">
        <v>21.55</v>
      </c>
      <c r="I16" s="43">
        <v>6.41</v>
      </c>
      <c r="J16" s="43">
        <v>265.36784999999998</v>
      </c>
      <c r="K16" s="57" t="s">
        <v>46</v>
      </c>
      <c r="L16" s="43">
        <v>0</v>
      </c>
    </row>
    <row r="17" spans="1:12" ht="14.4" x14ac:dyDescent="0.3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5.3</v>
      </c>
      <c r="H17" s="43">
        <v>2.98</v>
      </c>
      <c r="I17" s="43">
        <v>34.11</v>
      </c>
      <c r="J17" s="43">
        <v>183.94017449999998</v>
      </c>
      <c r="K17" s="57" t="s">
        <v>48</v>
      </c>
      <c r="L17" s="43">
        <v>0</v>
      </c>
    </row>
    <row r="18" spans="1:12" ht="14.4" x14ac:dyDescent="0.3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</v>
      </c>
      <c r="H18" s="43">
        <v>0</v>
      </c>
      <c r="I18" s="43">
        <v>18.95</v>
      </c>
      <c r="J18" s="43">
        <v>70.710400000000007</v>
      </c>
      <c r="K18" s="57" t="s">
        <v>50</v>
      </c>
      <c r="L18" s="43">
        <v>0</v>
      </c>
    </row>
    <row r="19" spans="1:12" ht="14.4" x14ac:dyDescent="0.3">
      <c r="A19" s="23"/>
      <c r="B19" s="15"/>
      <c r="C19" s="11"/>
      <c r="D19" s="7" t="s">
        <v>30</v>
      </c>
      <c r="E19" s="42" t="s">
        <v>51</v>
      </c>
      <c r="F19" s="43">
        <v>40</v>
      </c>
      <c r="G19" s="43">
        <v>3.08</v>
      </c>
      <c r="H19" s="43">
        <v>1.2</v>
      </c>
      <c r="I19" s="43">
        <v>21.32</v>
      </c>
      <c r="J19" s="43">
        <v>107.80799999999999</v>
      </c>
      <c r="K19" s="57" t="s">
        <v>50</v>
      </c>
      <c r="L19" s="43">
        <v>0</v>
      </c>
    </row>
    <row r="20" spans="1:12" ht="14.4" x14ac:dyDescent="0.3">
      <c r="A20" s="23"/>
      <c r="B20" s="15"/>
      <c r="C20" s="11"/>
      <c r="D20" s="7" t="s">
        <v>31</v>
      </c>
      <c r="E20" s="42" t="s">
        <v>52</v>
      </c>
      <c r="F20" s="43">
        <v>40</v>
      </c>
      <c r="G20" s="43">
        <v>2.64</v>
      </c>
      <c r="H20" s="43">
        <v>0.48</v>
      </c>
      <c r="I20" s="43">
        <v>16.68</v>
      </c>
      <c r="J20" s="43">
        <v>77.352000000000004</v>
      </c>
      <c r="K20" s="57" t="s">
        <v>50</v>
      </c>
      <c r="L20" s="43">
        <v>0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>SUM(G14:G22)</f>
        <v>31.200000000000003</v>
      </c>
      <c r="H23" s="19">
        <f>SUM(H14:H22)</f>
        <v>33.729999999999997</v>
      </c>
      <c r="I23" s="19">
        <f>SUM(I14:I22)</f>
        <v>115.47</v>
      </c>
      <c r="J23" s="19">
        <f>SUM(J14:J22)</f>
        <v>876.63242409999998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>G13+G23</f>
        <v>31.200000000000003</v>
      </c>
      <c r="H24" s="32">
        <f>H13+H23</f>
        <v>33.729999999999997</v>
      </c>
      <c r="I24" s="32">
        <f>I13+I23</f>
        <v>115.47</v>
      </c>
      <c r="J24" s="32">
        <f>J13+J23</f>
        <v>876.63242409999998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60</v>
      </c>
      <c r="G33" s="43">
        <v>0.83</v>
      </c>
      <c r="H33" s="43">
        <v>3.58</v>
      </c>
      <c r="I33" s="43">
        <v>5.41</v>
      </c>
      <c r="J33" s="43">
        <v>53.918487503999991</v>
      </c>
      <c r="K33" s="57" t="s">
        <v>54</v>
      </c>
      <c r="L33" s="43">
        <v>0</v>
      </c>
    </row>
    <row r="34" spans="1:12" ht="14.4" x14ac:dyDescent="0.3">
      <c r="A34" s="14"/>
      <c r="B34" s="15"/>
      <c r="C34" s="11"/>
      <c r="D34" s="7" t="s">
        <v>26</v>
      </c>
      <c r="E34" s="42" t="s">
        <v>55</v>
      </c>
      <c r="F34" s="43">
        <v>200</v>
      </c>
      <c r="G34" s="43">
        <v>1.97</v>
      </c>
      <c r="H34" s="43">
        <v>4.51</v>
      </c>
      <c r="I34" s="43">
        <v>15.01</v>
      </c>
      <c r="J34" s="43">
        <v>106.478916</v>
      </c>
      <c r="K34" s="57" t="s">
        <v>56</v>
      </c>
      <c r="L34" s="43">
        <v>0</v>
      </c>
    </row>
    <row r="35" spans="1:12" ht="14.4" x14ac:dyDescent="0.3">
      <c r="A35" s="14"/>
      <c r="B35" s="15"/>
      <c r="C35" s="11"/>
      <c r="D35" s="7" t="s">
        <v>27</v>
      </c>
      <c r="E35" s="42" t="s">
        <v>57</v>
      </c>
      <c r="F35" s="43">
        <v>100</v>
      </c>
      <c r="G35" s="43">
        <v>17</v>
      </c>
      <c r="H35" s="43">
        <v>5.86</v>
      </c>
      <c r="I35" s="43">
        <v>8.02</v>
      </c>
      <c r="J35" s="43">
        <v>153.31281999999999</v>
      </c>
      <c r="K35" s="57" t="s">
        <v>58</v>
      </c>
      <c r="L35" s="43">
        <v>0</v>
      </c>
    </row>
    <row r="36" spans="1:12" ht="14.4" x14ac:dyDescent="0.3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3.11</v>
      </c>
      <c r="H36" s="43">
        <v>3.67</v>
      </c>
      <c r="I36" s="43">
        <v>22.07</v>
      </c>
      <c r="J36" s="43">
        <v>132.58571249999997</v>
      </c>
      <c r="K36" s="57" t="s">
        <v>60</v>
      </c>
      <c r="L36" s="43">
        <v>0</v>
      </c>
    </row>
    <row r="37" spans="1:12" ht="14.4" x14ac:dyDescent="0.3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0.16</v>
      </c>
      <c r="H37" s="43">
        <v>0.04</v>
      </c>
      <c r="I37" s="43">
        <v>12.2</v>
      </c>
      <c r="J37" s="43">
        <v>47.687819999999995</v>
      </c>
      <c r="K37" s="57" t="s">
        <v>62</v>
      </c>
      <c r="L37" s="43">
        <v>0</v>
      </c>
    </row>
    <row r="38" spans="1:12" ht="14.4" x14ac:dyDescent="0.3">
      <c r="A38" s="14"/>
      <c r="B38" s="15"/>
      <c r="C38" s="11"/>
      <c r="D38" s="7" t="s">
        <v>30</v>
      </c>
      <c r="E38" s="42" t="s">
        <v>51</v>
      </c>
      <c r="F38" s="43">
        <v>60</v>
      </c>
      <c r="G38" s="43">
        <v>4.62</v>
      </c>
      <c r="H38" s="43">
        <v>1.8</v>
      </c>
      <c r="I38" s="43">
        <v>31.98</v>
      </c>
      <c r="J38" s="43">
        <v>161.71199999999999</v>
      </c>
      <c r="K38" s="57" t="s">
        <v>50</v>
      </c>
      <c r="L38" s="43">
        <v>0</v>
      </c>
    </row>
    <row r="39" spans="1:12" ht="14.4" x14ac:dyDescent="0.3">
      <c r="A39" s="14"/>
      <c r="B39" s="15"/>
      <c r="C39" s="11"/>
      <c r="D39" s="7" t="s">
        <v>31</v>
      </c>
      <c r="E39" s="42" t="s">
        <v>52</v>
      </c>
      <c r="F39" s="43">
        <v>40</v>
      </c>
      <c r="G39" s="43">
        <v>2.64</v>
      </c>
      <c r="H39" s="43">
        <v>0.48</v>
      </c>
      <c r="I39" s="43">
        <v>16.68</v>
      </c>
      <c r="J39" s="43">
        <v>77.352000000000004</v>
      </c>
      <c r="K39" s="57" t="s">
        <v>50</v>
      </c>
      <c r="L39" s="43">
        <v>0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>SUM(G33:G41)</f>
        <v>30.330000000000002</v>
      </c>
      <c r="H42" s="19">
        <f>SUM(H33:H41)</f>
        <v>19.939999999999998</v>
      </c>
      <c r="I42" s="19">
        <f>SUM(I33:I41)</f>
        <v>111.37</v>
      </c>
      <c r="J42" s="19">
        <f>SUM(J33:J41)</f>
        <v>733.04775600399989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>G32+G42</f>
        <v>30.330000000000002</v>
      </c>
      <c r="H43" s="32">
        <f>H32+H42</f>
        <v>19.939999999999998</v>
      </c>
      <c r="I43" s="32">
        <f>I32+I42</f>
        <v>111.37</v>
      </c>
      <c r="J43" s="32">
        <f>J32+J42</f>
        <v>733.04775600399989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60</v>
      </c>
      <c r="G52" s="43">
        <v>0.7</v>
      </c>
      <c r="H52" s="43">
        <v>3.58</v>
      </c>
      <c r="I52" s="43">
        <v>6.79</v>
      </c>
      <c r="J52" s="43">
        <v>59.009798399999994</v>
      </c>
      <c r="K52" s="57" t="s">
        <v>64</v>
      </c>
      <c r="L52" s="43">
        <v>0</v>
      </c>
    </row>
    <row r="53" spans="1:12" ht="14.4" x14ac:dyDescent="0.3">
      <c r="A53" s="23"/>
      <c r="B53" s="15"/>
      <c r="C53" s="11"/>
      <c r="D53" s="7" t="s">
        <v>26</v>
      </c>
      <c r="E53" s="42" t="s">
        <v>65</v>
      </c>
      <c r="F53" s="43">
        <v>200</v>
      </c>
      <c r="G53" s="43">
        <v>1.5</v>
      </c>
      <c r="H53" s="43">
        <v>4.3499999999999996</v>
      </c>
      <c r="I53" s="43">
        <v>8.85</v>
      </c>
      <c r="J53" s="43">
        <v>77.325643999999983</v>
      </c>
      <c r="K53" s="57" t="s">
        <v>66</v>
      </c>
      <c r="L53" s="43">
        <v>0</v>
      </c>
    </row>
    <row r="54" spans="1:12" ht="14.4" x14ac:dyDescent="0.3">
      <c r="A54" s="23"/>
      <c r="B54" s="15"/>
      <c r="C54" s="11"/>
      <c r="D54" s="7" t="s">
        <v>27</v>
      </c>
      <c r="E54" s="42" t="s">
        <v>67</v>
      </c>
      <c r="F54" s="43">
        <v>250</v>
      </c>
      <c r="G54" s="43">
        <v>22.9</v>
      </c>
      <c r="H54" s="43">
        <v>18.59</v>
      </c>
      <c r="I54" s="43">
        <v>47.91</v>
      </c>
      <c r="J54" s="43">
        <v>449.17529999999988</v>
      </c>
      <c r="K54" s="57" t="s">
        <v>68</v>
      </c>
      <c r="L54" s="43">
        <v>0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200</v>
      </c>
      <c r="G55" s="43">
        <v>1.02</v>
      </c>
      <c r="H55" s="43">
        <v>0.06</v>
      </c>
      <c r="I55" s="43">
        <v>18.29</v>
      </c>
      <c r="J55" s="43">
        <v>69.016159999999999</v>
      </c>
      <c r="K55" s="57" t="s">
        <v>70</v>
      </c>
      <c r="L55" s="43">
        <v>0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40</v>
      </c>
      <c r="G56" s="43">
        <v>3.08</v>
      </c>
      <c r="H56" s="43">
        <v>1.2</v>
      </c>
      <c r="I56" s="43">
        <v>21.32</v>
      </c>
      <c r="J56" s="43">
        <v>107.80799999999999</v>
      </c>
      <c r="K56" s="57" t="s">
        <v>50</v>
      </c>
      <c r="L56" s="43">
        <v>0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2.64</v>
      </c>
      <c r="H57" s="43">
        <v>0.48</v>
      </c>
      <c r="I57" s="43">
        <v>16.68</v>
      </c>
      <c r="J57" s="43">
        <v>77.352000000000004</v>
      </c>
      <c r="K57" s="57" t="s">
        <v>50</v>
      </c>
      <c r="L57" s="43">
        <v>0</v>
      </c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>SUM(G52:G60)</f>
        <v>31.839999999999996</v>
      </c>
      <c r="H61" s="19">
        <f>SUM(H52:H60)</f>
        <v>28.259999999999998</v>
      </c>
      <c r="I61" s="19">
        <f>SUM(I52:I60)</f>
        <v>119.84</v>
      </c>
      <c r="J61" s="19">
        <f>SUM(J52:J60)</f>
        <v>839.68690239999978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>G51+G61</f>
        <v>31.839999999999996</v>
      </c>
      <c r="H62" s="32">
        <f>H51+H61</f>
        <v>28.259999999999998</v>
      </c>
      <c r="I62" s="32">
        <f>I51+I61</f>
        <v>119.84</v>
      </c>
      <c r="J62" s="32">
        <f>J51+J61</f>
        <v>839.68690239999978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71</v>
      </c>
      <c r="F71" s="43">
        <v>60</v>
      </c>
      <c r="G71" s="43">
        <v>0.96</v>
      </c>
      <c r="H71" s="43">
        <v>3.58</v>
      </c>
      <c r="I71" s="43">
        <v>5.35</v>
      </c>
      <c r="J71" s="43">
        <v>54.938662799999996</v>
      </c>
      <c r="K71" s="57" t="s">
        <v>72</v>
      </c>
      <c r="L71" s="43">
        <v>0</v>
      </c>
    </row>
    <row r="72" spans="1:12" ht="14.4" x14ac:dyDescent="0.3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4.43</v>
      </c>
      <c r="H72" s="43">
        <v>4.45</v>
      </c>
      <c r="I72" s="43">
        <v>19.45</v>
      </c>
      <c r="J72" s="43">
        <v>131.244416</v>
      </c>
      <c r="K72" s="57" t="s">
        <v>74</v>
      </c>
      <c r="L72" s="43">
        <v>0</v>
      </c>
    </row>
    <row r="73" spans="1:12" ht="14.4" x14ac:dyDescent="0.3">
      <c r="A73" s="23"/>
      <c r="B73" s="15"/>
      <c r="C73" s="11"/>
      <c r="D73" s="7" t="s">
        <v>27</v>
      </c>
      <c r="E73" s="42" t="s">
        <v>75</v>
      </c>
      <c r="F73" s="43">
        <v>100</v>
      </c>
      <c r="G73" s="43">
        <v>16.13</v>
      </c>
      <c r="H73" s="43">
        <v>17.2</v>
      </c>
      <c r="I73" s="43">
        <v>6.6</v>
      </c>
      <c r="J73" s="43">
        <v>244.95500000000001</v>
      </c>
      <c r="K73" s="57" t="s">
        <v>76</v>
      </c>
      <c r="L73" s="43">
        <v>0</v>
      </c>
    </row>
    <row r="74" spans="1:12" ht="14.4" x14ac:dyDescent="0.3">
      <c r="A74" s="23"/>
      <c r="B74" s="15"/>
      <c r="C74" s="11"/>
      <c r="D74" s="7" t="s">
        <v>28</v>
      </c>
      <c r="E74" s="42" t="s">
        <v>77</v>
      </c>
      <c r="F74" s="43">
        <v>150</v>
      </c>
      <c r="G74" s="43">
        <v>6.58</v>
      </c>
      <c r="H74" s="43">
        <v>1.72</v>
      </c>
      <c r="I74" s="43">
        <v>34.47</v>
      </c>
      <c r="J74" s="43">
        <v>170.91364949999999</v>
      </c>
      <c r="K74" s="57" t="s">
        <v>78</v>
      </c>
      <c r="L74" s="43">
        <v>0</v>
      </c>
    </row>
    <row r="75" spans="1:12" ht="14.4" x14ac:dyDescent="0.3">
      <c r="A75" s="23"/>
      <c r="B75" s="15"/>
      <c r="C75" s="11"/>
      <c r="D75" s="7" t="s">
        <v>29</v>
      </c>
      <c r="E75" s="42" t="s">
        <v>79</v>
      </c>
      <c r="F75" s="43">
        <v>200</v>
      </c>
      <c r="G75" s="43">
        <v>0</v>
      </c>
      <c r="H75" s="43">
        <v>0</v>
      </c>
      <c r="I75" s="43">
        <v>22.33</v>
      </c>
      <c r="J75" s="43">
        <v>91.532499999999985</v>
      </c>
      <c r="K75" s="57" t="s">
        <v>50</v>
      </c>
      <c r="L75" s="43">
        <v>0</v>
      </c>
    </row>
    <row r="76" spans="1:12" ht="14.4" x14ac:dyDescent="0.3">
      <c r="A76" s="23"/>
      <c r="B76" s="15"/>
      <c r="C76" s="11"/>
      <c r="D76" s="7" t="s">
        <v>30</v>
      </c>
      <c r="E76" s="42" t="s">
        <v>51</v>
      </c>
      <c r="F76" s="43">
        <v>40</v>
      </c>
      <c r="G76" s="43">
        <v>3.08</v>
      </c>
      <c r="H76" s="43">
        <v>1.2</v>
      </c>
      <c r="I76" s="43">
        <v>21.32</v>
      </c>
      <c r="J76" s="43">
        <v>107.80799999999999</v>
      </c>
      <c r="K76" s="57" t="s">
        <v>50</v>
      </c>
      <c r="L76" s="43">
        <v>0</v>
      </c>
    </row>
    <row r="77" spans="1:12" ht="14.4" x14ac:dyDescent="0.3">
      <c r="A77" s="23"/>
      <c r="B77" s="15"/>
      <c r="C77" s="11"/>
      <c r="D77" s="7" t="s">
        <v>31</v>
      </c>
      <c r="E77" s="42" t="s">
        <v>52</v>
      </c>
      <c r="F77" s="43">
        <v>40</v>
      </c>
      <c r="G77" s="43">
        <v>2.64</v>
      </c>
      <c r="H77" s="43">
        <v>0.48</v>
      </c>
      <c r="I77" s="43">
        <v>16.68</v>
      </c>
      <c r="J77" s="43">
        <v>77.352000000000004</v>
      </c>
      <c r="K77" s="57" t="s">
        <v>50</v>
      </c>
      <c r="L77" s="43">
        <v>0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>SUM(G71:G79)</f>
        <v>33.82</v>
      </c>
      <c r="H80" s="19">
        <f>SUM(H71:H79)</f>
        <v>28.63</v>
      </c>
      <c r="I80" s="19">
        <f>SUM(I71:I79)</f>
        <v>126.20000000000002</v>
      </c>
      <c r="J80" s="19">
        <f>SUM(J71:J79)</f>
        <v>878.74422830000003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>G70+G80</f>
        <v>33.82</v>
      </c>
      <c r="H81" s="32">
        <f>H70+H80</f>
        <v>28.63</v>
      </c>
      <c r="I81" s="32">
        <f>I70+I80</f>
        <v>126.20000000000002</v>
      </c>
      <c r="J81" s="32">
        <f>J70+J80</f>
        <v>878.74422830000003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60</v>
      </c>
      <c r="G90" s="43">
        <v>0.96</v>
      </c>
      <c r="H90" s="43">
        <v>3.27</v>
      </c>
      <c r="I90" s="43">
        <v>6.36</v>
      </c>
      <c r="J90" s="43">
        <v>56.729634674999986</v>
      </c>
      <c r="K90" s="57" t="s">
        <v>81</v>
      </c>
      <c r="L90" s="43">
        <v>0</v>
      </c>
    </row>
    <row r="91" spans="1:12" ht="14.4" x14ac:dyDescent="0.3">
      <c r="A91" s="23"/>
      <c r="B91" s="15"/>
      <c r="C91" s="11"/>
      <c r="D91" s="7" t="s">
        <v>26</v>
      </c>
      <c r="E91" s="42" t="s">
        <v>82</v>
      </c>
      <c r="F91" s="43">
        <v>200</v>
      </c>
      <c r="G91" s="43">
        <v>2.56</v>
      </c>
      <c r="H91" s="43">
        <v>1.96</v>
      </c>
      <c r="I91" s="43">
        <v>18.88</v>
      </c>
      <c r="J91" s="43">
        <v>101.9141286</v>
      </c>
      <c r="K91" s="57" t="s">
        <v>83</v>
      </c>
      <c r="L91" s="43">
        <v>0</v>
      </c>
    </row>
    <row r="92" spans="1:12" ht="14.4" x14ac:dyDescent="0.3">
      <c r="A92" s="23"/>
      <c r="B92" s="15"/>
      <c r="C92" s="11"/>
      <c r="D92" s="7" t="s">
        <v>27</v>
      </c>
      <c r="E92" s="42" t="s">
        <v>84</v>
      </c>
      <c r="F92" s="43">
        <v>100</v>
      </c>
      <c r="G92" s="43">
        <v>17.010000000000002</v>
      </c>
      <c r="H92" s="43">
        <v>3.61</v>
      </c>
      <c r="I92" s="43">
        <v>9.2899999999999991</v>
      </c>
      <c r="J92" s="43">
        <v>137.99190999999999</v>
      </c>
      <c r="K92" s="57" t="s">
        <v>85</v>
      </c>
      <c r="L92" s="43">
        <v>0</v>
      </c>
    </row>
    <row r="93" spans="1:12" ht="14.4" x14ac:dyDescent="0.3">
      <c r="A93" s="23"/>
      <c r="B93" s="15"/>
      <c r="C93" s="11"/>
      <c r="D93" s="7" t="s">
        <v>28</v>
      </c>
      <c r="E93" s="42" t="s">
        <v>86</v>
      </c>
      <c r="F93" s="43">
        <v>150</v>
      </c>
      <c r="G93" s="43">
        <v>9.15</v>
      </c>
      <c r="H93" s="43">
        <v>2.74</v>
      </c>
      <c r="I93" s="43">
        <v>28.07</v>
      </c>
      <c r="J93" s="43">
        <v>164.05436699999998</v>
      </c>
      <c r="K93" s="57" t="s">
        <v>87</v>
      </c>
      <c r="L93" s="43">
        <v>0</v>
      </c>
    </row>
    <row r="94" spans="1:12" ht="14.4" x14ac:dyDescent="0.3">
      <c r="A94" s="23"/>
      <c r="B94" s="15"/>
      <c r="C94" s="11"/>
      <c r="D94" s="7" t="s">
        <v>29</v>
      </c>
      <c r="E94" s="42" t="s">
        <v>69</v>
      </c>
      <c r="F94" s="43">
        <v>200</v>
      </c>
      <c r="G94" s="43">
        <v>1.02</v>
      </c>
      <c r="H94" s="43">
        <v>0.06</v>
      </c>
      <c r="I94" s="43">
        <v>18.29</v>
      </c>
      <c r="J94" s="43">
        <v>69.016159999999999</v>
      </c>
      <c r="K94" s="57" t="s">
        <v>70</v>
      </c>
      <c r="L94" s="43">
        <v>0</v>
      </c>
    </row>
    <row r="95" spans="1:12" ht="14.4" x14ac:dyDescent="0.3">
      <c r="A95" s="23"/>
      <c r="B95" s="15"/>
      <c r="C95" s="11"/>
      <c r="D95" s="7" t="s">
        <v>30</v>
      </c>
      <c r="E95" s="42" t="s">
        <v>51</v>
      </c>
      <c r="F95" s="43">
        <v>60</v>
      </c>
      <c r="G95" s="43">
        <v>4.62</v>
      </c>
      <c r="H95" s="43">
        <v>1.8</v>
      </c>
      <c r="I95" s="43">
        <v>31.98</v>
      </c>
      <c r="J95" s="43">
        <v>161.71199999999999</v>
      </c>
      <c r="K95" s="57" t="s">
        <v>50</v>
      </c>
      <c r="L95" s="43">
        <v>0</v>
      </c>
    </row>
    <row r="96" spans="1:12" ht="14.4" x14ac:dyDescent="0.3">
      <c r="A96" s="23"/>
      <c r="B96" s="15"/>
      <c r="C96" s="11"/>
      <c r="D96" s="7" t="s">
        <v>31</v>
      </c>
      <c r="E96" s="42" t="s">
        <v>52</v>
      </c>
      <c r="F96" s="43">
        <v>40</v>
      </c>
      <c r="G96" s="43">
        <v>2.64</v>
      </c>
      <c r="H96" s="43">
        <v>0.48</v>
      </c>
      <c r="I96" s="43">
        <v>16.68</v>
      </c>
      <c r="J96" s="43">
        <v>77.352000000000004</v>
      </c>
      <c r="K96" s="57" t="s">
        <v>50</v>
      </c>
      <c r="L96" s="43">
        <v>0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>SUM(G90:G98)</f>
        <v>37.96</v>
      </c>
      <c r="H99" s="19">
        <f>SUM(H90:H98)</f>
        <v>13.920000000000002</v>
      </c>
      <c r="I99" s="19">
        <f>SUM(I90:I98)</f>
        <v>129.55000000000001</v>
      </c>
      <c r="J99" s="19">
        <f>SUM(J90:J98)</f>
        <v>768.77020027499987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>G89+G99</f>
        <v>37.96</v>
      </c>
      <c r="H100" s="32">
        <f>H89+H99</f>
        <v>13.920000000000002</v>
      </c>
      <c r="I100" s="32">
        <f>I89+I99</f>
        <v>129.55000000000001</v>
      </c>
      <c r="J100" s="32">
        <f>J89+J99</f>
        <v>768.77020027499987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88</v>
      </c>
      <c r="F109" s="43">
        <v>60</v>
      </c>
      <c r="G109" s="43">
        <v>0.92</v>
      </c>
      <c r="H109" s="43">
        <v>3.58</v>
      </c>
      <c r="I109" s="43">
        <v>5.59</v>
      </c>
      <c r="J109" s="43">
        <v>55.615097999999996</v>
      </c>
      <c r="K109" s="57" t="s">
        <v>89</v>
      </c>
      <c r="L109" s="43">
        <v>0</v>
      </c>
    </row>
    <row r="110" spans="1:12" ht="14.4" x14ac:dyDescent="0.3">
      <c r="A110" s="23"/>
      <c r="B110" s="15"/>
      <c r="C110" s="11"/>
      <c r="D110" s="7" t="s">
        <v>26</v>
      </c>
      <c r="E110" s="42" t="s">
        <v>90</v>
      </c>
      <c r="F110" s="43">
        <v>200</v>
      </c>
      <c r="G110" s="43">
        <v>7.78</v>
      </c>
      <c r="H110" s="43">
        <v>3.87</v>
      </c>
      <c r="I110" s="43">
        <v>11.52</v>
      </c>
      <c r="J110" s="43">
        <v>110.88367999999998</v>
      </c>
      <c r="K110" s="57" t="s">
        <v>91</v>
      </c>
      <c r="L110" s="43">
        <v>0</v>
      </c>
    </row>
    <row r="111" spans="1:12" ht="14.4" x14ac:dyDescent="0.3">
      <c r="A111" s="23"/>
      <c r="B111" s="15"/>
      <c r="C111" s="11"/>
      <c r="D111" s="7" t="s">
        <v>27</v>
      </c>
      <c r="E111" s="42" t="s">
        <v>92</v>
      </c>
      <c r="F111" s="43">
        <v>100</v>
      </c>
      <c r="G111" s="43">
        <v>11.62</v>
      </c>
      <c r="H111" s="43">
        <v>28.84</v>
      </c>
      <c r="I111" s="43">
        <v>5.37</v>
      </c>
      <c r="J111" s="43">
        <v>326.42699999999991</v>
      </c>
      <c r="K111" s="57" t="s">
        <v>93</v>
      </c>
      <c r="L111" s="43">
        <v>0</v>
      </c>
    </row>
    <row r="112" spans="1:12" ht="14.4" x14ac:dyDescent="0.3">
      <c r="A112" s="23"/>
      <c r="B112" s="15"/>
      <c r="C112" s="11"/>
      <c r="D112" s="7" t="s">
        <v>28</v>
      </c>
      <c r="E112" s="42" t="s">
        <v>47</v>
      </c>
      <c r="F112" s="43">
        <v>150</v>
      </c>
      <c r="G112" s="43">
        <v>5.3</v>
      </c>
      <c r="H112" s="43">
        <v>2.98</v>
      </c>
      <c r="I112" s="43">
        <v>34.11</v>
      </c>
      <c r="J112" s="43">
        <v>183.94017449999998</v>
      </c>
      <c r="K112" s="57" t="s">
        <v>48</v>
      </c>
      <c r="L112" s="43">
        <v>0</v>
      </c>
    </row>
    <row r="113" spans="1:12" ht="14.4" x14ac:dyDescent="0.3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</v>
      </c>
      <c r="H113" s="43">
        <v>0</v>
      </c>
      <c r="I113" s="43">
        <v>18.95</v>
      </c>
      <c r="J113" s="43">
        <v>70.710400000000007</v>
      </c>
      <c r="K113" s="57" t="s">
        <v>50</v>
      </c>
      <c r="L113" s="43">
        <v>0</v>
      </c>
    </row>
    <row r="114" spans="1:12" ht="14.4" x14ac:dyDescent="0.3">
      <c r="A114" s="23"/>
      <c r="B114" s="15"/>
      <c r="C114" s="11"/>
      <c r="D114" s="7" t="s">
        <v>30</v>
      </c>
      <c r="E114" s="42" t="s">
        <v>51</v>
      </c>
      <c r="F114" s="43">
        <v>60</v>
      </c>
      <c r="G114" s="43">
        <v>4.62</v>
      </c>
      <c r="H114" s="43">
        <v>1.8</v>
      </c>
      <c r="I114" s="43">
        <v>31.98</v>
      </c>
      <c r="J114" s="43">
        <v>161.71199999999999</v>
      </c>
      <c r="K114" s="57" t="s">
        <v>50</v>
      </c>
      <c r="L114" s="43">
        <v>0</v>
      </c>
    </row>
    <row r="115" spans="1:12" ht="14.4" x14ac:dyDescent="0.3">
      <c r="A115" s="23"/>
      <c r="B115" s="15"/>
      <c r="C115" s="11"/>
      <c r="D115" s="7" t="s">
        <v>31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16.68</v>
      </c>
      <c r="J115" s="43">
        <v>77.352000000000004</v>
      </c>
      <c r="K115" s="57" t="s">
        <v>50</v>
      </c>
      <c r="L115" s="43">
        <v>0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>SUM(G109:G117)</f>
        <v>32.880000000000003</v>
      </c>
      <c r="H118" s="19">
        <f>SUM(H109:H117)</f>
        <v>41.54999999999999</v>
      </c>
      <c r="I118" s="19">
        <f>SUM(I109:I117)</f>
        <v>124.20000000000002</v>
      </c>
      <c r="J118" s="19">
        <f>SUM(J109:J117)</f>
        <v>986.64035249999995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>G108+G118</f>
        <v>32.880000000000003</v>
      </c>
      <c r="H119" s="32">
        <f>H108+H118</f>
        <v>41.54999999999999</v>
      </c>
      <c r="I119" s="32">
        <f>I108+I118</f>
        <v>124.20000000000002</v>
      </c>
      <c r="J119" s="32">
        <f>J108+J118</f>
        <v>986.64035249999995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53</v>
      </c>
      <c r="F128" s="43">
        <v>60</v>
      </c>
      <c r="G128" s="43">
        <v>0.83</v>
      </c>
      <c r="H128" s="43">
        <v>3.58</v>
      </c>
      <c r="I128" s="43">
        <v>5.41</v>
      </c>
      <c r="J128" s="43">
        <v>53.918487503999991</v>
      </c>
      <c r="K128" s="57" t="s">
        <v>54</v>
      </c>
      <c r="L128" s="43">
        <v>0</v>
      </c>
    </row>
    <row r="129" spans="1:12" ht="14.4" x14ac:dyDescent="0.3">
      <c r="A129" s="14"/>
      <c r="B129" s="15"/>
      <c r="C129" s="11"/>
      <c r="D129" s="7" t="s">
        <v>26</v>
      </c>
      <c r="E129" s="42" t="s">
        <v>94</v>
      </c>
      <c r="F129" s="43">
        <v>200</v>
      </c>
      <c r="G129" s="43">
        <v>1.54</v>
      </c>
      <c r="H129" s="43">
        <v>2.6</v>
      </c>
      <c r="I129" s="43">
        <v>8.01</v>
      </c>
      <c r="J129" s="43">
        <v>58.743033679999989</v>
      </c>
      <c r="K129" s="57" t="s">
        <v>95</v>
      </c>
      <c r="L129" s="43">
        <v>0</v>
      </c>
    </row>
    <row r="130" spans="1:12" ht="14.4" x14ac:dyDescent="0.3">
      <c r="A130" s="14"/>
      <c r="B130" s="15"/>
      <c r="C130" s="11"/>
      <c r="D130" s="7" t="s">
        <v>27</v>
      </c>
      <c r="E130" s="42" t="s">
        <v>57</v>
      </c>
      <c r="F130" s="43">
        <v>100</v>
      </c>
      <c r="G130" s="43">
        <v>17</v>
      </c>
      <c r="H130" s="43">
        <v>5.86</v>
      </c>
      <c r="I130" s="43">
        <v>8.02</v>
      </c>
      <c r="J130" s="43">
        <v>153.31281999999999</v>
      </c>
      <c r="K130" s="57" t="s">
        <v>58</v>
      </c>
      <c r="L130" s="43">
        <v>0</v>
      </c>
    </row>
    <row r="131" spans="1:12" ht="14.4" x14ac:dyDescent="0.3">
      <c r="A131" s="14"/>
      <c r="B131" s="15"/>
      <c r="C131" s="11"/>
      <c r="D131" s="7" t="s">
        <v>28</v>
      </c>
      <c r="E131" s="42" t="s">
        <v>96</v>
      </c>
      <c r="F131" s="43">
        <v>150</v>
      </c>
      <c r="G131" s="43">
        <v>2.81</v>
      </c>
      <c r="H131" s="43">
        <v>3.54</v>
      </c>
      <c r="I131" s="43">
        <v>18.43</v>
      </c>
      <c r="J131" s="43">
        <v>113.99126249999999</v>
      </c>
      <c r="K131" s="57" t="s">
        <v>97</v>
      </c>
      <c r="L131" s="43">
        <v>0</v>
      </c>
    </row>
    <row r="132" spans="1:12" ht="14.4" x14ac:dyDescent="0.3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0.16</v>
      </c>
      <c r="H132" s="43">
        <v>0.04</v>
      </c>
      <c r="I132" s="43">
        <v>12.2</v>
      </c>
      <c r="J132" s="43">
        <v>47.687819999999995</v>
      </c>
      <c r="K132" s="57" t="s">
        <v>62</v>
      </c>
      <c r="L132" s="43">
        <v>0</v>
      </c>
    </row>
    <row r="133" spans="1:12" ht="14.4" x14ac:dyDescent="0.3">
      <c r="A133" s="14"/>
      <c r="B133" s="15"/>
      <c r="C133" s="11"/>
      <c r="D133" s="7" t="s">
        <v>30</v>
      </c>
      <c r="E133" s="42" t="s">
        <v>51</v>
      </c>
      <c r="F133" s="43">
        <v>60</v>
      </c>
      <c r="G133" s="43">
        <v>4.62</v>
      </c>
      <c r="H133" s="43">
        <v>1.8</v>
      </c>
      <c r="I133" s="43">
        <v>31.98</v>
      </c>
      <c r="J133" s="43">
        <v>161.71199999999999</v>
      </c>
      <c r="K133" s="57" t="s">
        <v>50</v>
      </c>
      <c r="L133" s="43">
        <v>0</v>
      </c>
    </row>
    <row r="134" spans="1:12" ht="14.4" x14ac:dyDescent="0.3">
      <c r="A134" s="14"/>
      <c r="B134" s="15"/>
      <c r="C134" s="11"/>
      <c r="D134" s="7" t="s">
        <v>31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16.68</v>
      </c>
      <c r="J134" s="43">
        <v>77.352000000000004</v>
      </c>
      <c r="K134" s="57" t="s">
        <v>50</v>
      </c>
      <c r="L134" s="43">
        <v>0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>SUM(G128:G136)</f>
        <v>29.6</v>
      </c>
      <c r="H137" s="19">
        <f>SUM(H128:H136)</f>
        <v>17.899999999999999</v>
      </c>
      <c r="I137" s="19">
        <f>SUM(I128:I136)</f>
        <v>100.72999999999999</v>
      </c>
      <c r="J137" s="19">
        <f>SUM(J128:J136)</f>
        <v>666.71742368399998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>G127+G137</f>
        <v>29.6</v>
      </c>
      <c r="H138" s="32">
        <f>H127+H137</f>
        <v>17.899999999999999</v>
      </c>
      <c r="I138" s="32">
        <f>I127+I137</f>
        <v>100.72999999999999</v>
      </c>
      <c r="J138" s="32">
        <f>J127+J137</f>
        <v>666.71742368399998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98</v>
      </c>
      <c r="F147" s="43">
        <v>60</v>
      </c>
      <c r="G147" s="43">
        <v>0.7</v>
      </c>
      <c r="H147" s="43">
        <v>3.62</v>
      </c>
      <c r="I147" s="43">
        <v>5.9</v>
      </c>
      <c r="J147" s="43">
        <v>56.750232000000004</v>
      </c>
      <c r="K147" s="57" t="s">
        <v>99</v>
      </c>
      <c r="L147" s="43">
        <v>0</v>
      </c>
    </row>
    <row r="148" spans="1:12" ht="14.4" x14ac:dyDescent="0.3">
      <c r="A148" s="23"/>
      <c r="B148" s="15"/>
      <c r="C148" s="11"/>
      <c r="D148" s="7" t="s">
        <v>26</v>
      </c>
      <c r="E148" s="42" t="s">
        <v>100</v>
      </c>
      <c r="F148" s="43">
        <v>200</v>
      </c>
      <c r="G148" s="43">
        <v>4.3</v>
      </c>
      <c r="H148" s="43">
        <v>4.41</v>
      </c>
      <c r="I148" s="43">
        <v>17.45</v>
      </c>
      <c r="J148" s="43">
        <v>122.16768639999997</v>
      </c>
      <c r="K148" s="57" t="s">
        <v>101</v>
      </c>
      <c r="L148" s="43">
        <v>0</v>
      </c>
    </row>
    <row r="149" spans="1:12" ht="14.4" x14ac:dyDescent="0.3">
      <c r="A149" s="23"/>
      <c r="B149" s="15"/>
      <c r="C149" s="11"/>
      <c r="D149" s="7" t="s">
        <v>27</v>
      </c>
      <c r="E149" s="42" t="s">
        <v>102</v>
      </c>
      <c r="F149" s="43">
        <v>250</v>
      </c>
      <c r="G149" s="43">
        <v>24.7</v>
      </c>
      <c r="H149" s="43">
        <v>27.26</v>
      </c>
      <c r="I149" s="43">
        <v>26.66</v>
      </c>
      <c r="J149" s="43">
        <v>447.90269880000005</v>
      </c>
      <c r="K149" s="57" t="s">
        <v>103</v>
      </c>
      <c r="L149" s="43">
        <v>0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200</v>
      </c>
      <c r="G150" s="43">
        <v>0</v>
      </c>
      <c r="H150" s="43">
        <v>0</v>
      </c>
      <c r="I150" s="43">
        <v>22.33</v>
      </c>
      <c r="J150" s="43">
        <v>91.532499999999985</v>
      </c>
      <c r="K150" s="57" t="s">
        <v>50</v>
      </c>
      <c r="L150" s="43">
        <v>0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40</v>
      </c>
      <c r="G151" s="43">
        <v>3.08</v>
      </c>
      <c r="H151" s="43">
        <v>1.2</v>
      </c>
      <c r="I151" s="43">
        <v>21.32</v>
      </c>
      <c r="J151" s="43">
        <v>107.80799999999999</v>
      </c>
      <c r="K151" s="57" t="s">
        <v>50</v>
      </c>
      <c r="L151" s="43">
        <v>0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2.64</v>
      </c>
      <c r="H152" s="43">
        <v>0.48</v>
      </c>
      <c r="I152" s="43">
        <v>16.68</v>
      </c>
      <c r="J152" s="43">
        <v>77.352000000000004</v>
      </c>
      <c r="K152" s="57" t="s">
        <v>50</v>
      </c>
      <c r="L152" s="43">
        <v>0</v>
      </c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>SUM(G147:G155)</f>
        <v>35.42</v>
      </c>
      <c r="H156" s="19">
        <f>SUM(H147:H155)</f>
        <v>36.970000000000006</v>
      </c>
      <c r="I156" s="19">
        <f>SUM(I147:I155)</f>
        <v>110.34</v>
      </c>
      <c r="J156" s="19">
        <f>SUM(J147:J155)</f>
        <v>903.51311720000001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>G146+G156</f>
        <v>35.42</v>
      </c>
      <c r="H157" s="32">
        <f>H146+H156</f>
        <v>36.970000000000006</v>
      </c>
      <c r="I157" s="32">
        <f>I146+I156</f>
        <v>110.34</v>
      </c>
      <c r="J157" s="32">
        <f>J146+J156</f>
        <v>903.51311720000001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60</v>
      </c>
      <c r="G166" s="43">
        <v>0.84</v>
      </c>
      <c r="H166" s="43">
        <v>3.68</v>
      </c>
      <c r="I166" s="43">
        <v>6.21</v>
      </c>
      <c r="J166" s="43">
        <v>60.576178656000003</v>
      </c>
      <c r="K166" s="57" t="s">
        <v>105</v>
      </c>
      <c r="L166" s="43">
        <v>0</v>
      </c>
    </row>
    <row r="167" spans="1:12" ht="14.4" x14ac:dyDescent="0.3">
      <c r="A167" s="23"/>
      <c r="B167" s="15"/>
      <c r="C167" s="11"/>
      <c r="D167" s="7" t="s">
        <v>26</v>
      </c>
      <c r="E167" s="42" t="s">
        <v>65</v>
      </c>
      <c r="F167" s="43">
        <v>200</v>
      </c>
      <c r="G167" s="43">
        <v>1.5</v>
      </c>
      <c r="H167" s="43">
        <v>4.3499999999999996</v>
      </c>
      <c r="I167" s="43">
        <v>8.85</v>
      </c>
      <c r="J167" s="43">
        <v>77.325643999999983</v>
      </c>
      <c r="K167" s="57" t="s">
        <v>66</v>
      </c>
      <c r="L167" s="43">
        <v>0</v>
      </c>
    </row>
    <row r="168" spans="1:12" ht="14.4" x14ac:dyDescent="0.3">
      <c r="A168" s="23"/>
      <c r="B168" s="15"/>
      <c r="C168" s="11"/>
      <c r="D168" s="7" t="s">
        <v>27</v>
      </c>
      <c r="E168" s="42" t="s">
        <v>106</v>
      </c>
      <c r="F168" s="43">
        <v>100</v>
      </c>
      <c r="G168" s="43">
        <v>13.37</v>
      </c>
      <c r="H168" s="43">
        <v>12.69</v>
      </c>
      <c r="I168" s="43">
        <v>3.69</v>
      </c>
      <c r="J168" s="43">
        <v>182.426872</v>
      </c>
      <c r="K168" s="57" t="s">
        <v>107</v>
      </c>
      <c r="L168" s="43">
        <v>0</v>
      </c>
    </row>
    <row r="169" spans="1:12" ht="14.4" x14ac:dyDescent="0.3">
      <c r="A169" s="23"/>
      <c r="B169" s="15"/>
      <c r="C169" s="11"/>
      <c r="D169" s="7" t="s">
        <v>28</v>
      </c>
      <c r="E169" s="42" t="s">
        <v>108</v>
      </c>
      <c r="F169" s="43">
        <v>150</v>
      </c>
      <c r="G169" s="43">
        <v>3.63</v>
      </c>
      <c r="H169" s="43">
        <v>3.18</v>
      </c>
      <c r="I169" s="43">
        <v>38.26</v>
      </c>
      <c r="J169" s="43">
        <v>196.7474775</v>
      </c>
      <c r="K169" s="57" t="s">
        <v>109</v>
      </c>
      <c r="L169" s="43">
        <v>0</v>
      </c>
    </row>
    <row r="170" spans="1:12" ht="14.4" x14ac:dyDescent="0.3">
      <c r="A170" s="23"/>
      <c r="B170" s="15"/>
      <c r="C170" s="11"/>
      <c r="D170" s="7" t="s">
        <v>29</v>
      </c>
      <c r="E170" s="42" t="s">
        <v>69</v>
      </c>
      <c r="F170" s="43">
        <v>200</v>
      </c>
      <c r="G170" s="43">
        <v>1.02</v>
      </c>
      <c r="H170" s="43">
        <v>0.06</v>
      </c>
      <c r="I170" s="43">
        <v>18.29</v>
      </c>
      <c r="J170" s="43">
        <v>69.016159999999999</v>
      </c>
      <c r="K170" s="57" t="s">
        <v>70</v>
      </c>
      <c r="L170" s="43">
        <v>0</v>
      </c>
    </row>
    <row r="171" spans="1:12" ht="14.4" x14ac:dyDescent="0.3">
      <c r="A171" s="23"/>
      <c r="B171" s="15"/>
      <c r="C171" s="11"/>
      <c r="D171" s="7" t="s">
        <v>30</v>
      </c>
      <c r="E171" s="42" t="s">
        <v>51</v>
      </c>
      <c r="F171" s="43">
        <v>60</v>
      </c>
      <c r="G171" s="43">
        <v>4.62</v>
      </c>
      <c r="H171" s="43">
        <v>1.8</v>
      </c>
      <c r="I171" s="43">
        <v>31.98</v>
      </c>
      <c r="J171" s="43">
        <v>161.71199999999999</v>
      </c>
      <c r="K171" s="57" t="s">
        <v>50</v>
      </c>
      <c r="L171" s="43">
        <v>0</v>
      </c>
    </row>
    <row r="172" spans="1:12" ht="14.4" x14ac:dyDescent="0.3">
      <c r="A172" s="23"/>
      <c r="B172" s="15"/>
      <c r="C172" s="11"/>
      <c r="D172" s="7" t="s">
        <v>31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16.68</v>
      </c>
      <c r="J172" s="43">
        <v>77.352000000000004</v>
      </c>
      <c r="K172" s="57" t="s">
        <v>50</v>
      </c>
      <c r="L172" s="43">
        <v>0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>SUM(G166:G174)</f>
        <v>27.62</v>
      </c>
      <c r="H175" s="19">
        <f>SUM(H166:H174)</f>
        <v>26.24</v>
      </c>
      <c r="I175" s="19">
        <f>SUM(I166:I174)</f>
        <v>123.96000000000001</v>
      </c>
      <c r="J175" s="19">
        <f>SUM(J166:J174)</f>
        <v>825.15633215599996</v>
      </c>
      <c r="K175" s="25"/>
      <c r="L175" s="19">
        <f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810</v>
      </c>
      <c r="G176" s="32">
        <f>G165+G175</f>
        <v>27.62</v>
      </c>
      <c r="H176" s="32">
        <f>H165+H175</f>
        <v>26.24</v>
      </c>
      <c r="I176" s="32">
        <f>I165+I175</f>
        <v>123.96000000000001</v>
      </c>
      <c r="J176" s="32">
        <f>J165+J175</f>
        <v>825.15633215599996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110</v>
      </c>
      <c r="F185" s="43">
        <v>60</v>
      </c>
      <c r="G185" s="43">
        <v>1.1399999999999999</v>
      </c>
      <c r="H185" s="43">
        <v>5.34</v>
      </c>
      <c r="I185" s="43">
        <v>5.94</v>
      </c>
      <c r="J185" s="43">
        <v>73.446000000000012</v>
      </c>
      <c r="K185" s="57" t="s">
        <v>111</v>
      </c>
      <c r="L185" s="43">
        <v>0</v>
      </c>
    </row>
    <row r="186" spans="1:12" ht="14.4" x14ac:dyDescent="0.3">
      <c r="A186" s="23"/>
      <c r="B186" s="15"/>
      <c r="C186" s="11"/>
      <c r="D186" s="7" t="s">
        <v>26</v>
      </c>
      <c r="E186" s="42" t="s">
        <v>112</v>
      </c>
      <c r="F186" s="43">
        <v>200</v>
      </c>
      <c r="G186" s="43">
        <v>1.36</v>
      </c>
      <c r="H186" s="43">
        <v>2.4300000000000002</v>
      </c>
      <c r="I186" s="43">
        <v>10.54</v>
      </c>
      <c r="J186" s="43">
        <v>67.934716000000009</v>
      </c>
      <c r="K186" s="57" t="s">
        <v>113</v>
      </c>
      <c r="L186" s="43">
        <v>0</v>
      </c>
    </row>
    <row r="187" spans="1:12" ht="14.4" x14ac:dyDescent="0.3">
      <c r="A187" s="23"/>
      <c r="B187" s="15"/>
      <c r="C187" s="11"/>
      <c r="D187" s="7" t="s">
        <v>27</v>
      </c>
      <c r="E187" s="42" t="s">
        <v>84</v>
      </c>
      <c r="F187" s="43">
        <v>100</v>
      </c>
      <c r="G187" s="43">
        <v>17.010000000000002</v>
      </c>
      <c r="H187" s="43">
        <v>3.61</v>
      </c>
      <c r="I187" s="43">
        <v>9.2899999999999991</v>
      </c>
      <c r="J187" s="43">
        <v>137.99190999999999</v>
      </c>
      <c r="K187" s="57" t="s">
        <v>85</v>
      </c>
      <c r="L187" s="43">
        <v>0</v>
      </c>
    </row>
    <row r="188" spans="1:12" ht="14.4" x14ac:dyDescent="0.3">
      <c r="A188" s="23"/>
      <c r="B188" s="15"/>
      <c r="C188" s="11"/>
      <c r="D188" s="7" t="s">
        <v>28</v>
      </c>
      <c r="E188" s="42" t="s">
        <v>114</v>
      </c>
      <c r="F188" s="43">
        <v>150</v>
      </c>
      <c r="G188" s="43">
        <v>8.61</v>
      </c>
      <c r="H188" s="43">
        <v>6.83</v>
      </c>
      <c r="I188" s="43">
        <v>45.65</v>
      </c>
      <c r="J188" s="43">
        <v>265.926264</v>
      </c>
      <c r="K188" s="57" t="s">
        <v>115</v>
      </c>
      <c r="L188" s="43">
        <v>0</v>
      </c>
    </row>
    <row r="189" spans="1:12" ht="14.4" x14ac:dyDescent="0.3">
      <c r="A189" s="23"/>
      <c r="B189" s="15"/>
      <c r="C189" s="11"/>
      <c r="D189" s="7" t="s">
        <v>29</v>
      </c>
      <c r="E189" s="42" t="s">
        <v>116</v>
      </c>
      <c r="F189" s="43">
        <v>200</v>
      </c>
      <c r="G189" s="43">
        <v>0.12</v>
      </c>
      <c r="H189" s="43">
        <v>0.04</v>
      </c>
      <c r="I189" s="43">
        <v>11.94</v>
      </c>
      <c r="J189" s="43">
        <v>46.52</v>
      </c>
      <c r="K189" s="58" t="s">
        <v>70</v>
      </c>
      <c r="L189" s="43">
        <v>0</v>
      </c>
    </row>
    <row r="190" spans="1:12" ht="14.4" x14ac:dyDescent="0.3">
      <c r="A190" s="23"/>
      <c r="B190" s="15"/>
      <c r="C190" s="11"/>
      <c r="D190" s="7" t="s">
        <v>30</v>
      </c>
      <c r="E190" s="42" t="s">
        <v>51</v>
      </c>
      <c r="F190" s="43">
        <v>40</v>
      </c>
      <c r="G190" s="43">
        <v>3.08</v>
      </c>
      <c r="H190" s="43">
        <v>1.2</v>
      </c>
      <c r="I190" s="43">
        <v>21.32</v>
      </c>
      <c r="J190" s="43">
        <v>107.80799999999999</v>
      </c>
      <c r="K190" s="57" t="s">
        <v>50</v>
      </c>
      <c r="L190" s="43">
        <v>0</v>
      </c>
    </row>
    <row r="191" spans="1:12" ht="14.4" x14ac:dyDescent="0.3">
      <c r="A191" s="23"/>
      <c r="B191" s="15"/>
      <c r="C191" s="11"/>
      <c r="D191" s="7" t="s">
        <v>31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16.68</v>
      </c>
      <c r="J191" s="43">
        <v>77.352000000000004</v>
      </c>
      <c r="K191" s="57" t="s">
        <v>50</v>
      </c>
      <c r="L191" s="43">
        <v>0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>SUM(G185:G193)</f>
        <v>33.96</v>
      </c>
      <c r="H194" s="19">
        <f>SUM(H185:H193)</f>
        <v>19.93</v>
      </c>
      <c r="I194" s="19">
        <f>SUM(I185:I193)</f>
        <v>121.36000000000001</v>
      </c>
      <c r="J194" s="19">
        <f>SUM(J185:J193)</f>
        <v>776.97888999999998</v>
      </c>
      <c r="K194" s="25"/>
      <c r="L194" s="19">
        <f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>G184+G194</f>
        <v>33.96</v>
      </c>
      <c r="H195" s="32">
        <f>H184+H194</f>
        <v>19.93</v>
      </c>
      <c r="I195" s="32">
        <f>I184+I194</f>
        <v>121.36000000000001</v>
      </c>
      <c r="J195" s="32">
        <f>J184+J194</f>
        <v>776.97888999999998</v>
      </c>
      <c r="K195" s="32"/>
      <c r="L195" s="32">
        <f>L184+L194</f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>(G24+G43+G62+G81+G100+G119+G138+G157+G176+G195)/(IF(G24=0,0,1)+IF(G43=0,0,1)+IF(G62=0,0,1)+IF(G81=0,0,1)+IF(G100=0,0,1)+IF(G119=0,0,1)+IF(G138=0,0,1)+IF(G157=0,0,1)+IF(G176=0,0,1)+IF(G195=0,0,1))</f>
        <v>32.463000000000001</v>
      </c>
      <c r="H196" s="34">
        <f>(H24+H43+H62+H81+H100+H119+H138+H157+H176+H195)/(IF(H24=0,0,1)+IF(H43=0,0,1)+IF(H62=0,0,1)+IF(H81=0,0,1)+IF(H100=0,0,1)+IF(H119=0,0,1)+IF(H138=0,0,1)+IF(H157=0,0,1)+IF(H176=0,0,1)+IF(H195=0,0,1))</f>
        <v>26.707000000000001</v>
      </c>
      <c r="I196" s="34">
        <f>(I24+I43+I62+I81+I100+I119+I138+I157+I176+I195)/(IF(I24=0,0,1)+IF(I43=0,0,1)+IF(I62=0,0,1)+IF(I81=0,0,1)+IF(I100=0,0,1)+IF(I119=0,0,1)+IF(I138=0,0,1)+IF(I157=0,0,1)+IF(I176=0,0,1)+IF(I195=0,0,1))</f>
        <v>118.30199999999999</v>
      </c>
      <c r="J196" s="34">
        <f>(J24+J43+J62+J81+J100+J119+J138+J157+J176+J195)/(IF(J24=0,0,1)+IF(J43=0,0,1)+IF(J62=0,0,1)+IF(J81=0,0,1)+IF(J100=0,0,1)+IF(J119=0,0,1)+IF(J138=0,0,1)+IF(J157=0,0,1)+IF(J176=0,0,1)+IF(J195=0,0,1))</f>
        <v>825.58876266189998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2025-02-05T04:02:50Z</dcterms:modified>
</cp:coreProperties>
</file>